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Всего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<sst xmlns="http://schemas.openxmlformats.org/spreadsheetml/2006/main" count="50" uniqueCount="39">
  <si>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Профилактические осмотры</t>
  </si>
  <si>
    <t>Динамика осмотренных при диспансеризации и профилактических осмотрах</t>
  </si>
  <si>
    <t>2014 год</t>
  </si>
  <si>
    <t>2015 год</t>
  </si>
  <si>
    <t>Медицинские организации подчинения субъекта РФ</t>
  </si>
  <si>
    <t>Удельный вес осмотренных от числа подлежащих профилактическим осмотрам и диспансеризации, в %</t>
  </si>
  <si>
    <t>2016 год</t>
  </si>
  <si>
    <t>2017 год</t>
  </si>
  <si>
    <t>2018 год</t>
  </si>
  <si>
    <t>Стабильное превышение областного показателя</t>
  </si>
  <si>
    <t>Субъект</t>
  </si>
  <si>
    <r>
      <t xml:space="preserve">За последние 3 года план по охвату профилактическими осмотрами и диспансеризацией детского и взрослого населения в медицинских организациях Томской области значительно ниже 100%. Однако в 2018 году наметилась положительная тенденция к улучшению показателя. Охват детского населения профилактическими осмотрами увеличился по сравнению с 2017 годом на 6,4%, взрослого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 10,2%.</t>
    </r>
  </si>
  <si>
    <t>Взрослые (18 лет и старше)</t>
  </si>
  <si>
    <t>Александровский район</t>
  </si>
  <si>
    <t>Асиновский район</t>
  </si>
  <si>
    <t>Бакчарский район</t>
  </si>
  <si>
    <t>Верхнекетский район</t>
  </si>
  <si>
    <t>Зырянский район</t>
  </si>
  <si>
    <t>Каргасокский район</t>
  </si>
  <si>
    <t>Кожевниковский район</t>
  </si>
  <si>
    <t>Колпашевский район</t>
  </si>
  <si>
    <t>Кривошеинский район</t>
  </si>
  <si>
    <t>Молчановский район</t>
  </si>
  <si>
    <t>Парабельский район</t>
  </si>
  <si>
    <t>Первомайский район</t>
  </si>
  <si>
    <t>Тегульдетский район</t>
  </si>
  <si>
    <t>Томский район</t>
  </si>
  <si>
    <t>Чаинский район</t>
  </si>
  <si>
    <t>Шегарский район</t>
  </si>
  <si>
    <t>Город Стрежевой</t>
  </si>
  <si>
    <t>Город Кедровый</t>
  </si>
  <si>
    <t>Город Томск</t>
  </si>
  <si>
    <t>Город Северск</t>
  </si>
  <si>
    <r>
      <t>Дети (0</t>
    </r>
    <r>
      <rPr>
        <b/>
        <sz val="12"/>
        <rFont val="Calibri"/>
        <family val="2"/>
      </rPr>
      <t>–</t>
    </r>
    <r>
      <rPr>
        <b/>
        <sz val="12"/>
        <rFont val="Times New Roman"/>
        <family val="1"/>
      </rPr>
      <t>17 лет)</t>
    </r>
  </si>
  <si>
    <t>Год</t>
  </si>
  <si>
    <t>Абсолютное число</t>
  </si>
  <si>
    <t>На 1 000 населения</t>
  </si>
  <si>
    <t>Томская область:</t>
  </si>
  <si>
    <t>в том числе медицинские организации подчинения Минздраву России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</si>
</sst>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188" fontId="1" fillId="33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88" fontId="3" fillId="0" borderId="11" xfId="0" applyNumberFormat="1" applyFont="1" applyBorder="1" applyAlignment="1">
      <alignment horizontal="right"/>
    </xf>
    <xf numFmtId="188" fontId="3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88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145" zoomScaleNormal="145" zoomScalePageLayoutView="0" workbookViewId="0" topLeftCell="A1">
      <selection activeCell="A37" sqref="A37:D37"/>
    </sheetView>
  </sheetViews>
  <sheetFormatPr defaultColWidth="9.140625" defaultRowHeight="12.75"/>
  <cols>
    <col min="1" max="1" width="8.140625" style="3" customWidth="1"/>
    <col min="2" max="2" width="3.421875" style="3" customWidth="1"/>
    <col min="3" max="3" width="8.57421875" style="3" customWidth="1"/>
    <col min="4" max="4" width="14.00390625" style="3" customWidth="1"/>
    <col min="5" max="5" width="8.140625" style="3" customWidth="1"/>
    <col min="6" max="6" width="13.28125" style="3" customWidth="1"/>
    <col min="7" max="7" width="8.140625" style="3" customWidth="1"/>
    <col min="8" max="8" width="12.57421875" style="3" customWidth="1"/>
    <col min="9" max="9" width="8.140625" style="3" customWidth="1"/>
    <col min="10" max="10" width="13.7109375" style="3" customWidth="1"/>
    <col min="11" max="13" width="9.7109375" style="3" customWidth="1"/>
    <col min="14" max="16384" width="9.140625" style="3" customWidth="1"/>
  </cols>
  <sheetData>
    <row r="1" spans="1:12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2"/>
      <c r="L1" s="2"/>
    </row>
    <row r="2" spans="1:1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1" ht="15.7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1"/>
    </row>
    <row r="4" spans="1:11" ht="15.75">
      <c r="A4" s="31" t="s">
        <v>34</v>
      </c>
      <c r="B4" s="32"/>
      <c r="C4" s="29" t="s">
        <v>33</v>
      </c>
      <c r="D4" s="29"/>
      <c r="E4" s="29"/>
      <c r="F4" s="29"/>
      <c r="G4" s="29" t="s">
        <v>12</v>
      </c>
      <c r="H4" s="29"/>
      <c r="I4" s="29"/>
      <c r="J4" s="29"/>
      <c r="K4" s="1"/>
    </row>
    <row r="5" spans="1:11" ht="31.5" customHeight="1">
      <c r="A5" s="33"/>
      <c r="B5" s="34"/>
      <c r="C5" s="16" t="s">
        <v>35</v>
      </c>
      <c r="D5" s="16"/>
      <c r="E5" s="16" t="s">
        <v>36</v>
      </c>
      <c r="F5" s="16"/>
      <c r="G5" s="16" t="s">
        <v>35</v>
      </c>
      <c r="H5" s="16"/>
      <c r="I5" s="16" t="s">
        <v>36</v>
      </c>
      <c r="J5" s="16"/>
      <c r="K5" s="1"/>
    </row>
    <row r="6" spans="1:11" ht="15" customHeight="1">
      <c r="A6" s="35" t="s">
        <v>2</v>
      </c>
      <c r="B6" s="36"/>
      <c r="C6" s="23">
        <v>150253</v>
      </c>
      <c r="D6" s="24"/>
      <c r="E6" s="14">
        <f>C6*1000/209461</f>
        <v>717.3316273673859</v>
      </c>
      <c r="F6" s="15"/>
      <c r="G6" s="23">
        <v>242564</v>
      </c>
      <c r="H6" s="24"/>
      <c r="I6" s="14">
        <f>G6*1000/860667</f>
        <v>281.8325786860656</v>
      </c>
      <c r="J6" s="15"/>
      <c r="K6" s="1"/>
    </row>
    <row r="7" spans="1:11" ht="13.5" customHeight="1">
      <c r="A7" s="35" t="s">
        <v>3</v>
      </c>
      <c r="B7" s="36"/>
      <c r="C7" s="23">
        <v>168944</v>
      </c>
      <c r="D7" s="24"/>
      <c r="E7" s="14">
        <f>C7*1000/214354</f>
        <v>788.1541748696083</v>
      </c>
      <c r="F7" s="15"/>
      <c r="G7" s="23">
        <v>222703</v>
      </c>
      <c r="H7" s="24"/>
      <c r="I7" s="14">
        <f>G7*1000/860099</f>
        <v>258.9271700118242</v>
      </c>
      <c r="J7" s="15"/>
      <c r="K7" s="1"/>
    </row>
    <row r="8" spans="1:11" ht="13.5" customHeight="1">
      <c r="A8" s="35" t="s">
        <v>6</v>
      </c>
      <c r="B8" s="36"/>
      <c r="C8" s="23">
        <v>152460</v>
      </c>
      <c r="D8" s="24"/>
      <c r="E8" s="14">
        <f>C8*1000/219345</f>
        <v>695.0694112015318</v>
      </c>
      <c r="F8" s="15"/>
      <c r="G8" s="23">
        <v>201052</v>
      </c>
      <c r="H8" s="24"/>
      <c r="I8" s="14">
        <f>G8*1000/857417</f>
        <v>234.48567033310513</v>
      </c>
      <c r="J8" s="15"/>
      <c r="K8" s="1"/>
    </row>
    <row r="9" spans="1:11" ht="15" customHeight="1">
      <c r="A9" s="29" t="s">
        <v>7</v>
      </c>
      <c r="B9" s="29"/>
      <c r="C9" s="25">
        <v>142341</v>
      </c>
      <c r="D9" s="26"/>
      <c r="E9" s="21">
        <f>C9*1000/223571</f>
        <v>636.6702300387797</v>
      </c>
      <c r="F9" s="21"/>
      <c r="G9" s="25">
        <v>176368</v>
      </c>
      <c r="H9" s="26"/>
      <c r="I9" s="21">
        <f>G9*1000/855320</f>
        <v>206.20118785951456</v>
      </c>
      <c r="J9" s="21"/>
      <c r="K9" s="1"/>
    </row>
    <row r="10" spans="1:11" ht="15.75">
      <c r="A10" s="29" t="s">
        <v>8</v>
      </c>
      <c r="B10" s="29"/>
      <c r="C10" s="25">
        <v>147485</v>
      </c>
      <c r="D10" s="26"/>
      <c r="E10" s="21">
        <f>C10*1000/226342</f>
        <v>651.6024423217963</v>
      </c>
      <c r="F10" s="21"/>
      <c r="G10" s="25">
        <v>227168</v>
      </c>
      <c r="H10" s="26"/>
      <c r="I10" s="21">
        <f>G10*1000/851938</f>
        <v>266.6485119809188</v>
      </c>
      <c r="J10" s="21"/>
      <c r="K10" s="1"/>
    </row>
    <row r="11" spans="1:11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3" ht="28.5" customHeight="1">
      <c r="A12" s="30" t="s">
        <v>5</v>
      </c>
      <c r="B12" s="30"/>
      <c r="C12" s="30"/>
      <c r="D12" s="30"/>
      <c r="E12" s="30"/>
      <c r="F12" s="30"/>
      <c r="G12" s="30"/>
      <c r="H12" s="30"/>
      <c r="I12" s="30"/>
      <c r="J12" s="30"/>
      <c r="K12" s="4"/>
      <c r="L12" s="5"/>
      <c r="M12" s="4"/>
    </row>
    <row r="13" spans="1:13" ht="15.75">
      <c r="A13" s="29" t="s">
        <v>10</v>
      </c>
      <c r="B13" s="29"/>
      <c r="C13" s="29"/>
      <c r="D13" s="29"/>
      <c r="E13" s="27" t="s">
        <v>6</v>
      </c>
      <c r="F13" s="28"/>
      <c r="G13" s="22" t="s">
        <v>7</v>
      </c>
      <c r="H13" s="22"/>
      <c r="I13" s="22" t="s">
        <v>8</v>
      </c>
      <c r="J13" s="22"/>
      <c r="K13" s="4"/>
      <c r="L13" s="5"/>
      <c r="M13" s="4"/>
    </row>
    <row r="14" spans="1:13" ht="47.25">
      <c r="A14" s="29"/>
      <c r="B14" s="29"/>
      <c r="C14" s="29"/>
      <c r="D14" s="29"/>
      <c r="E14" s="8" t="s">
        <v>33</v>
      </c>
      <c r="F14" s="8" t="s">
        <v>12</v>
      </c>
      <c r="G14" s="8" t="s">
        <v>33</v>
      </c>
      <c r="H14" s="8" t="s">
        <v>12</v>
      </c>
      <c r="I14" s="8" t="s">
        <v>33</v>
      </c>
      <c r="J14" s="8" t="s">
        <v>12</v>
      </c>
      <c r="K14" s="4"/>
      <c r="L14" s="4"/>
      <c r="M14" s="4"/>
    </row>
    <row r="15" spans="1:13" ht="15.75">
      <c r="A15" s="18" t="s">
        <v>13</v>
      </c>
      <c r="B15" s="19"/>
      <c r="C15" s="19"/>
      <c r="D15" s="20"/>
      <c r="E15" s="10">
        <v>100</v>
      </c>
      <c r="F15" s="10">
        <v>84.5</v>
      </c>
      <c r="G15" s="10">
        <v>87.2</v>
      </c>
      <c r="H15" s="10">
        <v>73.6</v>
      </c>
      <c r="I15" s="10">
        <v>100</v>
      </c>
      <c r="J15" s="10">
        <v>88.7</v>
      </c>
      <c r="K15" s="4"/>
      <c r="L15" s="4"/>
      <c r="M15" s="4"/>
    </row>
    <row r="16" spans="1:13" ht="15.75">
      <c r="A16" s="18" t="s">
        <v>14</v>
      </c>
      <c r="B16" s="19"/>
      <c r="C16" s="19"/>
      <c r="D16" s="20"/>
      <c r="E16" s="10">
        <v>100</v>
      </c>
      <c r="F16" s="10">
        <v>58.6</v>
      </c>
      <c r="G16" s="10">
        <v>100</v>
      </c>
      <c r="H16" s="10">
        <v>77.7</v>
      </c>
      <c r="I16" s="10">
        <v>94.9</v>
      </c>
      <c r="J16" s="10">
        <v>94.5</v>
      </c>
      <c r="K16" s="4"/>
      <c r="L16" s="4"/>
      <c r="M16" s="4"/>
    </row>
    <row r="17" spans="1:13" ht="15.75">
      <c r="A17" s="18" t="s">
        <v>15</v>
      </c>
      <c r="B17" s="19"/>
      <c r="C17" s="19"/>
      <c r="D17" s="20"/>
      <c r="E17" s="10">
        <v>73.4</v>
      </c>
      <c r="F17" s="10">
        <v>87</v>
      </c>
      <c r="G17" s="10">
        <v>68</v>
      </c>
      <c r="H17" s="10">
        <v>68.9</v>
      </c>
      <c r="I17" s="10">
        <v>91.5</v>
      </c>
      <c r="J17" s="10">
        <v>87.2</v>
      </c>
      <c r="K17" s="4"/>
      <c r="L17" s="4"/>
      <c r="M17" s="4"/>
    </row>
    <row r="18" spans="1:13" ht="15.75">
      <c r="A18" s="18" t="s">
        <v>16</v>
      </c>
      <c r="B18" s="19"/>
      <c r="C18" s="19"/>
      <c r="D18" s="20"/>
      <c r="E18" s="11">
        <v>95.8</v>
      </c>
      <c r="F18" s="11">
        <v>100</v>
      </c>
      <c r="G18" s="11">
        <v>97.1</v>
      </c>
      <c r="H18" s="11">
        <v>100</v>
      </c>
      <c r="I18" s="11">
        <v>96.7</v>
      </c>
      <c r="J18" s="11">
        <v>100</v>
      </c>
      <c r="K18" s="4"/>
      <c r="L18" s="4"/>
      <c r="M18" s="4"/>
    </row>
    <row r="19" spans="1:13" ht="15.75">
      <c r="A19" s="18" t="s">
        <v>17</v>
      </c>
      <c r="B19" s="19"/>
      <c r="C19" s="19"/>
      <c r="D19" s="20"/>
      <c r="E19" s="10">
        <v>100</v>
      </c>
      <c r="F19" s="10">
        <v>86.2</v>
      </c>
      <c r="G19" s="10">
        <v>100</v>
      </c>
      <c r="H19" s="10">
        <v>79.6</v>
      </c>
      <c r="I19" s="10">
        <v>73.9</v>
      </c>
      <c r="J19" s="10">
        <v>92.9</v>
      </c>
      <c r="K19" s="4"/>
      <c r="L19" s="4"/>
      <c r="M19" s="4"/>
    </row>
    <row r="20" spans="1:13" ht="15.75">
      <c r="A20" s="18" t="s">
        <v>18</v>
      </c>
      <c r="B20" s="19"/>
      <c r="C20" s="19"/>
      <c r="D20" s="20"/>
      <c r="E20" s="10">
        <v>59.3</v>
      </c>
      <c r="F20" s="10">
        <v>86.4</v>
      </c>
      <c r="G20" s="10">
        <v>49.6</v>
      </c>
      <c r="H20" s="10">
        <v>86.5</v>
      </c>
      <c r="I20" s="10">
        <v>76.3</v>
      </c>
      <c r="J20" s="10">
        <v>85.9</v>
      </c>
      <c r="K20" s="4"/>
      <c r="L20" s="4"/>
      <c r="M20" s="4"/>
    </row>
    <row r="21" spans="1:13" ht="15.75">
      <c r="A21" s="18" t="s">
        <v>19</v>
      </c>
      <c r="B21" s="19"/>
      <c r="C21" s="19"/>
      <c r="D21" s="20"/>
      <c r="E21" s="11">
        <v>100</v>
      </c>
      <c r="F21" s="11">
        <v>100</v>
      </c>
      <c r="G21" s="11">
        <v>100</v>
      </c>
      <c r="H21" s="11">
        <v>100</v>
      </c>
      <c r="I21" s="11">
        <v>87.7</v>
      </c>
      <c r="J21" s="11">
        <v>91.9</v>
      </c>
      <c r="K21" s="4"/>
      <c r="L21" s="4"/>
      <c r="M21" s="4"/>
    </row>
    <row r="22" spans="1:13" ht="15.75">
      <c r="A22" s="18" t="s">
        <v>20</v>
      </c>
      <c r="B22" s="19"/>
      <c r="C22" s="19"/>
      <c r="D22" s="20"/>
      <c r="E22" s="11">
        <v>99.2</v>
      </c>
      <c r="F22" s="11">
        <v>97.3</v>
      </c>
      <c r="G22" s="11">
        <v>90.5</v>
      </c>
      <c r="H22" s="11">
        <v>97</v>
      </c>
      <c r="I22" s="11">
        <v>100</v>
      </c>
      <c r="J22" s="11">
        <v>99.7</v>
      </c>
      <c r="K22" s="4"/>
      <c r="L22" s="4"/>
      <c r="M22" s="4"/>
    </row>
    <row r="23" spans="1:13" ht="15.75">
      <c r="A23" s="18" t="s">
        <v>21</v>
      </c>
      <c r="B23" s="19"/>
      <c r="C23" s="19"/>
      <c r="D23" s="20"/>
      <c r="E23" s="10">
        <v>82.4</v>
      </c>
      <c r="F23" s="10">
        <v>88.7</v>
      </c>
      <c r="G23" s="10">
        <v>88.5</v>
      </c>
      <c r="H23" s="10">
        <v>88.2</v>
      </c>
      <c r="I23" s="10">
        <v>84.4</v>
      </c>
      <c r="J23" s="10">
        <v>98</v>
      </c>
      <c r="K23" s="4"/>
      <c r="L23" s="4"/>
      <c r="M23" s="4"/>
    </row>
    <row r="24" spans="1:13" ht="15.75">
      <c r="A24" s="18" t="s">
        <v>22</v>
      </c>
      <c r="B24" s="19"/>
      <c r="C24" s="19"/>
      <c r="D24" s="20"/>
      <c r="E24" s="10">
        <v>75.7</v>
      </c>
      <c r="F24" s="10">
        <v>85.2</v>
      </c>
      <c r="G24" s="10">
        <v>86</v>
      </c>
      <c r="H24" s="10">
        <v>80.1</v>
      </c>
      <c r="I24" s="10">
        <v>91.5</v>
      </c>
      <c r="J24" s="10">
        <v>90.7</v>
      </c>
      <c r="K24" s="4"/>
      <c r="L24" s="4"/>
      <c r="M24" s="4"/>
    </row>
    <row r="25" spans="1:13" ht="15.75">
      <c r="A25" s="18" t="s">
        <v>23</v>
      </c>
      <c r="B25" s="19"/>
      <c r="C25" s="19"/>
      <c r="D25" s="20"/>
      <c r="E25" s="10">
        <v>59.4</v>
      </c>
      <c r="F25" s="10">
        <v>70.8</v>
      </c>
      <c r="G25" s="10">
        <v>71.8</v>
      </c>
      <c r="H25" s="10">
        <v>78.4</v>
      </c>
      <c r="I25" s="10">
        <v>80.7</v>
      </c>
      <c r="J25" s="10">
        <v>99</v>
      </c>
      <c r="K25" s="4"/>
      <c r="L25" s="4"/>
      <c r="M25" s="4"/>
    </row>
    <row r="26" spans="1:13" ht="15.75">
      <c r="A26" s="18" t="s">
        <v>24</v>
      </c>
      <c r="B26" s="19"/>
      <c r="C26" s="19"/>
      <c r="D26" s="20"/>
      <c r="E26" s="10">
        <v>75</v>
      </c>
      <c r="F26" s="10">
        <v>61.5</v>
      </c>
      <c r="G26" s="10">
        <v>85.9</v>
      </c>
      <c r="H26" s="10">
        <v>54.5</v>
      </c>
      <c r="I26" s="10">
        <v>83.6</v>
      </c>
      <c r="J26" s="10">
        <v>60.8</v>
      </c>
      <c r="K26" s="4"/>
      <c r="L26" s="4"/>
      <c r="M26" s="4"/>
    </row>
    <row r="27" spans="1:13" ht="15.75">
      <c r="A27" s="18" t="s">
        <v>25</v>
      </c>
      <c r="B27" s="19"/>
      <c r="C27" s="19"/>
      <c r="D27" s="20"/>
      <c r="E27" s="11">
        <v>100</v>
      </c>
      <c r="F27" s="11">
        <v>100</v>
      </c>
      <c r="G27" s="11">
        <v>98.5</v>
      </c>
      <c r="H27" s="11">
        <v>100</v>
      </c>
      <c r="I27" s="11">
        <v>100</v>
      </c>
      <c r="J27" s="11">
        <v>98.9</v>
      </c>
      <c r="K27" s="4"/>
      <c r="L27" s="4"/>
      <c r="M27" s="4"/>
    </row>
    <row r="28" spans="1:13" ht="15.75">
      <c r="A28" s="18" t="s">
        <v>26</v>
      </c>
      <c r="B28" s="19"/>
      <c r="C28" s="19"/>
      <c r="D28" s="20"/>
      <c r="E28" s="10">
        <v>79.1</v>
      </c>
      <c r="F28" s="10">
        <v>88</v>
      </c>
      <c r="G28" s="10">
        <v>65</v>
      </c>
      <c r="H28" s="10">
        <v>76.6</v>
      </c>
      <c r="I28" s="10">
        <v>75.9</v>
      </c>
      <c r="J28" s="10">
        <v>87.3</v>
      </c>
      <c r="K28" s="4"/>
      <c r="L28" s="4"/>
      <c r="M28" s="4"/>
    </row>
    <row r="29" spans="1:13" ht="15.75">
      <c r="A29" s="18" t="s">
        <v>27</v>
      </c>
      <c r="B29" s="19"/>
      <c r="C29" s="19"/>
      <c r="D29" s="20"/>
      <c r="E29" s="10">
        <v>33.3</v>
      </c>
      <c r="F29" s="10">
        <v>84.6</v>
      </c>
      <c r="G29" s="10">
        <v>94.3</v>
      </c>
      <c r="H29" s="10">
        <v>91.8</v>
      </c>
      <c r="I29" s="10">
        <v>91.5</v>
      </c>
      <c r="J29" s="10">
        <v>84.7</v>
      </c>
      <c r="K29" s="4"/>
      <c r="L29" s="4"/>
      <c r="M29" s="4"/>
    </row>
    <row r="30" spans="1:13" ht="15.75">
      <c r="A30" s="18" t="s">
        <v>28</v>
      </c>
      <c r="B30" s="19"/>
      <c r="C30" s="19"/>
      <c r="D30" s="20"/>
      <c r="E30" s="11">
        <v>83.7</v>
      </c>
      <c r="F30" s="11">
        <v>99.8</v>
      </c>
      <c r="G30" s="11">
        <v>95.6</v>
      </c>
      <c r="H30" s="11">
        <v>99.8</v>
      </c>
      <c r="I30" s="11">
        <v>98.2</v>
      </c>
      <c r="J30" s="11">
        <v>100</v>
      </c>
      <c r="K30" s="4"/>
      <c r="L30" s="4"/>
      <c r="M30" s="4"/>
    </row>
    <row r="31" spans="1:13" ht="15.75">
      <c r="A31" s="18" t="s">
        <v>29</v>
      </c>
      <c r="B31" s="19"/>
      <c r="C31" s="19"/>
      <c r="D31" s="20"/>
      <c r="E31" s="10">
        <v>93.5</v>
      </c>
      <c r="F31" s="10">
        <v>86.5</v>
      </c>
      <c r="G31" s="10">
        <v>89.3</v>
      </c>
      <c r="H31" s="10">
        <v>83.9</v>
      </c>
      <c r="I31" s="10">
        <v>76.2</v>
      </c>
      <c r="J31" s="10">
        <v>83.4</v>
      </c>
      <c r="K31" s="4"/>
      <c r="L31" s="4"/>
      <c r="M31" s="4"/>
    </row>
    <row r="32" spans="1:13" ht="15.75">
      <c r="A32" s="43" t="s">
        <v>30</v>
      </c>
      <c r="B32" s="44"/>
      <c r="C32" s="44"/>
      <c r="D32" s="45"/>
      <c r="E32" s="10">
        <v>80.4</v>
      </c>
      <c r="F32" s="10">
        <v>90.5</v>
      </c>
      <c r="G32" s="10">
        <v>72.9</v>
      </c>
      <c r="H32" s="10">
        <v>80.4</v>
      </c>
      <c r="I32" s="10">
        <v>75.2</v>
      </c>
      <c r="J32" s="10">
        <v>39.6</v>
      </c>
      <c r="K32" s="4"/>
      <c r="L32" s="4"/>
      <c r="M32" s="4"/>
    </row>
    <row r="33" spans="1:13" ht="15.75">
      <c r="A33" s="18" t="s">
        <v>31</v>
      </c>
      <c r="B33" s="19"/>
      <c r="C33" s="19"/>
      <c r="D33" s="20"/>
      <c r="E33" s="10">
        <v>69.9</v>
      </c>
      <c r="F33" s="10">
        <v>81</v>
      </c>
      <c r="G33" s="10">
        <v>63.1</v>
      </c>
      <c r="H33" s="10">
        <v>72.9</v>
      </c>
      <c r="I33" s="10">
        <v>74.1</v>
      </c>
      <c r="J33" s="10">
        <v>89.7</v>
      </c>
      <c r="K33" s="4"/>
      <c r="L33" s="4"/>
      <c r="M33" s="4"/>
    </row>
    <row r="34" spans="1:13" ht="15.75">
      <c r="A34" s="40" t="s">
        <v>4</v>
      </c>
      <c r="B34" s="41"/>
      <c r="C34" s="41"/>
      <c r="D34" s="42"/>
      <c r="E34" s="12">
        <v>76</v>
      </c>
      <c r="F34" s="12">
        <v>83.5</v>
      </c>
      <c r="G34" s="12">
        <v>71.9</v>
      </c>
      <c r="H34" s="12">
        <v>77.3</v>
      </c>
      <c r="I34" s="12">
        <v>79.1</v>
      </c>
      <c r="J34" s="12">
        <v>89.4</v>
      </c>
      <c r="K34" s="4"/>
      <c r="L34" s="4"/>
      <c r="M34" s="4"/>
    </row>
    <row r="35" spans="1:13" ht="15.75">
      <c r="A35" s="18" t="s">
        <v>32</v>
      </c>
      <c r="B35" s="19"/>
      <c r="C35" s="19"/>
      <c r="D35" s="20"/>
      <c r="E35" s="11">
        <v>93.5</v>
      </c>
      <c r="F35" s="11">
        <v>100</v>
      </c>
      <c r="G35" s="11">
        <v>80.3</v>
      </c>
      <c r="H35" s="11">
        <v>100</v>
      </c>
      <c r="I35" s="11">
        <v>80.8</v>
      </c>
      <c r="J35" s="11">
        <v>99.5</v>
      </c>
      <c r="K35" s="4"/>
      <c r="L35" s="4"/>
      <c r="M35" s="4"/>
    </row>
    <row r="36" spans="1:13" ht="15.75">
      <c r="A36" s="40" t="s">
        <v>37</v>
      </c>
      <c r="B36" s="41"/>
      <c r="C36" s="41"/>
      <c r="D36" s="42"/>
      <c r="E36" s="12">
        <v>77.5</v>
      </c>
      <c r="F36" s="12">
        <v>86.2</v>
      </c>
      <c r="G36" s="12">
        <v>72.8</v>
      </c>
      <c r="H36" s="12">
        <v>80.9</v>
      </c>
      <c r="I36" s="12">
        <v>79.2</v>
      </c>
      <c r="J36" s="12">
        <v>91.1</v>
      </c>
      <c r="K36" s="4"/>
      <c r="L36" s="6"/>
      <c r="M36" s="6"/>
    </row>
    <row r="37" spans="1:13" ht="46.5" customHeight="1">
      <c r="A37" s="39" t="s">
        <v>38</v>
      </c>
      <c r="B37" s="39"/>
      <c r="C37" s="39"/>
      <c r="D37" s="39"/>
      <c r="E37" s="9">
        <v>78.6</v>
      </c>
      <c r="F37" s="9">
        <v>86.2</v>
      </c>
      <c r="G37" s="9">
        <v>72.8</v>
      </c>
      <c r="H37" s="9">
        <v>80.9</v>
      </c>
      <c r="I37" s="9">
        <v>79.1</v>
      </c>
      <c r="J37" s="9">
        <v>89.4</v>
      </c>
      <c r="K37" s="4"/>
      <c r="L37" s="4"/>
      <c r="M37" s="4"/>
    </row>
    <row r="38" spans="5:13" ht="15.75">
      <c r="E38" s="7"/>
      <c r="F38" s="4" t="s">
        <v>9</v>
      </c>
      <c r="K38" s="4"/>
      <c r="L38" s="4"/>
      <c r="M38" s="4"/>
    </row>
    <row r="39" spans="11:13" ht="15.75">
      <c r="K39" s="4"/>
      <c r="L39" s="4"/>
      <c r="M39" s="4"/>
    </row>
    <row r="40" spans="1:13" ht="21" customHeight="1">
      <c r="A40" s="37" t="s">
        <v>11</v>
      </c>
      <c r="B40" s="38"/>
      <c r="C40" s="38"/>
      <c r="D40" s="38"/>
      <c r="E40" s="38"/>
      <c r="F40" s="38"/>
      <c r="G40" s="38"/>
      <c r="H40" s="38"/>
      <c r="I40" s="38"/>
      <c r="J40" s="38"/>
      <c r="K40" s="4"/>
      <c r="L40" s="4"/>
      <c r="M40" s="4"/>
    </row>
    <row r="41" spans="1:10" ht="15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60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54" spans="1:10" ht="15.75">
      <c r="A54" s="17">
        <v>90</v>
      </c>
      <c r="B54" s="17"/>
      <c r="C54" s="17"/>
      <c r="D54" s="17"/>
      <c r="E54" s="17"/>
      <c r="F54" s="17"/>
      <c r="G54" s="17"/>
      <c r="H54" s="17"/>
      <c r="I54" s="17"/>
      <c r="J54" s="17"/>
    </row>
  </sheetData>
  <sheetProtection/>
  <mergeCells count="64">
    <mergeCell ref="A40:J42"/>
    <mergeCell ref="A37:D37"/>
    <mergeCell ref="A36:D36"/>
    <mergeCell ref="A12:J12"/>
    <mergeCell ref="A32:D32"/>
    <mergeCell ref="A34:D34"/>
    <mergeCell ref="A35:D35"/>
    <mergeCell ref="A29:D29"/>
    <mergeCell ref="A30:D30"/>
    <mergeCell ref="A31:D31"/>
    <mergeCell ref="A22:D22"/>
    <mergeCell ref="A23:D23"/>
    <mergeCell ref="A24:D24"/>
    <mergeCell ref="A33:D33"/>
    <mergeCell ref="A25:D25"/>
    <mergeCell ref="A26:D26"/>
    <mergeCell ref="A27:D27"/>
    <mergeCell ref="A28:D28"/>
    <mergeCell ref="A20:D20"/>
    <mergeCell ref="A21:D21"/>
    <mergeCell ref="A9:B9"/>
    <mergeCell ref="A10:B10"/>
    <mergeCell ref="C10:D10"/>
    <mergeCell ref="A17:D17"/>
    <mergeCell ref="A18:D18"/>
    <mergeCell ref="A19:D19"/>
    <mergeCell ref="A3:J3"/>
    <mergeCell ref="A13:D14"/>
    <mergeCell ref="A4:B5"/>
    <mergeCell ref="A6:B6"/>
    <mergeCell ref="A7:B7"/>
    <mergeCell ref="A8:B8"/>
    <mergeCell ref="G8:H8"/>
    <mergeCell ref="G9:H9"/>
    <mergeCell ref="G10:H10"/>
    <mergeCell ref="I5:J5"/>
    <mergeCell ref="E13:F13"/>
    <mergeCell ref="C4:F4"/>
    <mergeCell ref="G5:H5"/>
    <mergeCell ref="G6:H6"/>
    <mergeCell ref="G7:H7"/>
    <mergeCell ref="G4:J4"/>
    <mergeCell ref="E7:F7"/>
    <mergeCell ref="E6:F6"/>
    <mergeCell ref="C5:D5"/>
    <mergeCell ref="I6:J6"/>
    <mergeCell ref="C7:D7"/>
    <mergeCell ref="C8:D8"/>
    <mergeCell ref="C9:D9"/>
    <mergeCell ref="I10:J10"/>
    <mergeCell ref="E10:F10"/>
    <mergeCell ref="I8:J8"/>
    <mergeCell ref="I9:J9"/>
    <mergeCell ref="I7:J7"/>
    <mergeCell ref="A1:J1"/>
    <mergeCell ref="E8:F8"/>
    <mergeCell ref="E5:F5"/>
    <mergeCell ref="A54:J54"/>
    <mergeCell ref="A15:D15"/>
    <mergeCell ref="A16:D16"/>
    <mergeCell ref="E9:F9"/>
    <mergeCell ref="G13:H13"/>
    <mergeCell ref="I13:J13"/>
    <mergeCell ref="C6:D6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2019-02-20T12:06:15Z</cp:lastPrinted>
  <dcterms:created xsi:type="dcterms:W3CDTF">1996-10-08T23:32:33Z</dcterms:created>
  <dcterms:modified xsi:type="dcterms:W3CDTF">2020-02-10T02:09:29Z</dcterms:modified>
  <cp:category/>
  <cp:version/>
  <cp:contentType/>
  <cp:contentStatus/>
</cp:coreProperties>
</file>